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11760"/>
  </bookViews>
  <sheets>
    <sheet name="งบแสดงฐานะการเงิน" sheetId="1" r:id="rId1"/>
  </sheets>
  <externalReferences>
    <externalReference r:id="rId2"/>
  </externalReferences>
  <definedNames>
    <definedName name="_xlnm.Print_Area" localSheetId="0">งบแสดงฐานะการเงิน!$A$1:$F$78</definedName>
  </definedNames>
  <calcPr calcId="144525"/>
</workbook>
</file>

<file path=xl/calcChain.xml><?xml version="1.0" encoding="utf-8"?>
<calcChain xmlns="http://schemas.openxmlformats.org/spreadsheetml/2006/main">
  <c r="F59" i="1" l="1"/>
  <c r="F58" i="1"/>
  <c r="F60" i="1" s="1"/>
  <c r="F54" i="1"/>
  <c r="F49" i="1"/>
  <c r="F55" i="1" s="1"/>
  <c r="F61" i="1" s="1"/>
  <c r="F48" i="1"/>
  <c r="A35" i="1"/>
  <c r="F20" i="1"/>
  <c r="F27" i="1" s="1"/>
  <c r="F76" i="1" s="1"/>
</calcChain>
</file>

<file path=xl/sharedStrings.xml><?xml version="1.0" encoding="utf-8"?>
<sst xmlns="http://schemas.openxmlformats.org/spreadsheetml/2006/main" count="60" uniqueCount="53">
  <si>
    <t>องค์การบริหารส่วนตำบลตาคลี   อำเภอตาคลี จังหวัดนครสวรรค์</t>
  </si>
  <si>
    <t>งบแสดงฐานะการเงิน</t>
  </si>
  <si>
    <t>ณ วันที่ 30 กันยายน 2559</t>
  </si>
  <si>
    <t>สินทรัพย์</t>
  </si>
  <si>
    <t>หมายเหตุ</t>
  </si>
  <si>
    <t>หน่วย : บาท</t>
  </si>
  <si>
    <t>ทรัพย์สินตามงบทรัพย์สิน</t>
  </si>
  <si>
    <t>สินทรัพย์หมุนเวียน</t>
  </si>
  <si>
    <t>เงินสดและเงินฝากธนาคาร</t>
  </si>
  <si>
    <t>เงินฝากกองทุน</t>
  </si>
  <si>
    <t>ลูกหนี้เงินยืม</t>
  </si>
  <si>
    <t>รายได้จากรัฐบาลค้างรับ</t>
  </si>
  <si>
    <t>ลูกหนี้ค่าภาษี</t>
  </si>
  <si>
    <t xml:space="preserve">ลูกหนี้รายได้อื่น ๆ </t>
  </si>
  <si>
    <t>ลูกหนี้เงินทุนโครงการเศรษฐกิจชุมชน</t>
  </si>
  <si>
    <t>ลูกหนี้อื่นๆ</t>
  </si>
  <si>
    <t>ลูกหนี้เงินยืมเงินสะสม</t>
  </si>
  <si>
    <t>สินทรัพย์หมุนเวียนอื่น</t>
  </si>
  <si>
    <t>รวมสินทรัพย์หมุนเวียน</t>
  </si>
  <si>
    <t>ไม่สินทรัพย์หมุนเวียน</t>
  </si>
  <si>
    <t>หุ้นในโรงพิมพ์อาสารักษาดินแดน</t>
  </si>
  <si>
    <t xml:space="preserve">ทรัพย์สินที่เกิดจากการกู้ </t>
  </si>
  <si>
    <t>สินทรัพย์ไม่หมุนเวียนอื่น</t>
  </si>
  <si>
    <t>รวมไม่สินทรัพย์หมุนเวียน</t>
  </si>
  <si>
    <t>รวมสินทรัพย์</t>
  </si>
  <si>
    <t>หนี้สินและเงินสะสม</t>
  </si>
  <si>
    <t>ทุนทรัพย์สิน</t>
  </si>
  <si>
    <t>หนี้สิน</t>
  </si>
  <si>
    <t>หนี้สินหมุนเวียน</t>
  </si>
  <si>
    <t>รายจ่ายค้างจ่าย</t>
  </si>
  <si>
    <t>ฏีกาค้างจ่าย</t>
  </si>
  <si>
    <t>รายจ่ายผัดส่งใบสำคัญ</t>
  </si>
  <si>
    <t>เงินรับฝาก</t>
  </si>
  <si>
    <t>เจ้าหนี้เงินยืมเงินสะสม</t>
  </si>
  <si>
    <t>รวมหนี้สินหมุนเวียน</t>
  </si>
  <si>
    <t>หนี้สินไม่หมุนเวียน</t>
  </si>
  <si>
    <t>เจ้าหนี้เงินกู้</t>
  </si>
  <si>
    <t>หนี้สินไม่หมุนเวียนอื่น</t>
  </si>
  <si>
    <t>รวมหนี้สินไม่หมุนเวียน</t>
  </si>
  <si>
    <t>รวมหนี้สิน</t>
  </si>
  <si>
    <t xml:space="preserve">เงินสะสม  </t>
  </si>
  <si>
    <t>เงินทุนสำรองเงินสะสม</t>
  </si>
  <si>
    <t>รวมเงินสะสม</t>
  </si>
  <si>
    <t>รวมหนี้สินและเงินสะสม</t>
  </si>
  <si>
    <t>เรียน  นายก อบต./ปลัด อบต./ผู้อำนวยการกองคลัง              -  เสนอ นายก อบต./ปลัด อบต. เพื่อโปรดทราบ</t>
  </si>
  <si>
    <t>-  เพื่อโปรดทราบ</t>
  </si>
  <si>
    <t xml:space="preserve">                                                    ลงชื่อ</t>
  </si>
  <si>
    <t xml:space="preserve">                                                                           (นางพีรญา  ชุ่มจิตร์)</t>
  </si>
  <si>
    <t xml:space="preserve">                                                                                  ผู้อำนวยการกองคลัง</t>
  </si>
  <si>
    <t>-  เสนอนายก อบต. เพื่อโปรดทราบ                                             -  ทราบ</t>
  </si>
  <si>
    <t>ลงชื่อ</t>
  </si>
  <si>
    <t xml:space="preserve">    (นายผจญ  วันจันทร์)                                                (นายประดิษฐ์  สนธิโพธิ์)</t>
  </si>
  <si>
    <t xml:space="preserve">    ปลัดองค์การบริหารส่วนตำบลตาคลี                                นายกองค์การบริหารส่วนตำบลตาคลี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</si>
</sst>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3" fontId="3" fillId="0" borderId="1" xfId="1" applyFont="1" applyBorder="1" applyAlignment="1">
      <alignment horizontal="center" vertical="center"/>
    </xf>
    <xf numFmtId="43" fontId="3" fillId="0" borderId="0" xfId="1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43" fontId="5" fillId="0" borderId="0" xfId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3" fontId="3" fillId="0" borderId="2" xfId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43" fontId="3" fillId="0" borderId="3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quotePrefix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85;&#3629;&#3591;&#3588;&#3621;&#3633;&#3591;%20&#3611;&#3637;%202558\&#3591;&#3610;&#3626;&#3636;&#3657;&#3609;&#3611;&#3637;%20255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ละเอียด 1 เม.ย.58"/>
      <sheetName val="งบแสดงฐานะการเงิน"/>
      <sheetName val="หมายเหตุ 1"/>
      <sheetName val="งบทรัพย์สิน(หมายเหตุ2)"/>
      <sheetName val="หมายเหตุ 3"/>
      <sheetName val="หมายเหตุ 6"/>
      <sheetName val="หมายเหตุ 7"/>
      <sheetName val="หมายเหตุ 8"/>
      <sheetName val="หมายเหตุ 9"/>
      <sheetName val="หมายเหตุ 10"/>
      <sheetName val="หมายเหตุ 13"/>
      <sheetName val="หมายเหตุ 14"/>
      <sheetName val="หมายเหตุ 16"/>
      <sheetName val="หมายเหตุ 17"/>
      <sheetName val="หมายเหตุ 20"/>
      <sheetName val="รายละเอียดแนบท้ายหมายเหตุ 20"/>
      <sheetName val="ทุนสำรองเงินสะสม"/>
      <sheetName val="ตามแผนงาน 1(งบกลาง)"/>
      <sheetName val="ตามแผนงาน 2(บริหารทั่วไป)"/>
      <sheetName val="ตามแผนงาน 3(รักษาความสงบ)"/>
      <sheetName val="ตามแผนงาน 4(การศึกษา)"/>
      <sheetName val="ตามแผนงาน 5(สาธารณสุข)"/>
      <sheetName val="ตามแผนงาน 6(สังคมฯ)"/>
      <sheetName val="ตามแผนงาน 7(เคหะฯ)"/>
      <sheetName val="ตามแผนงาน 8(เข้มแข็ง)"/>
      <sheetName val="ตามแผนงาน 9(ศาสนาฯ)"/>
      <sheetName val="ตามแผนงาน 10(อุตสาหกรรมฯ)"/>
      <sheetName val="ตามแผนงาน 11(เกษตร)"/>
      <sheetName val="ตามแผนงาน 12(พาณิชย์)"/>
      <sheetName val="ตามแผนงานรวม"/>
      <sheetName val="จ่ายจากเงินสะสม"/>
      <sheetName val="จ่ายจากเงินทุนสำรองเงินสะสม "/>
      <sheetName val="จ่ายจากเงินกู้"/>
      <sheetName val="งบแสดงผลจ่ายจากเงินรายรับ"/>
      <sheetName val="งบแสดงผลฯจากเงินรายรับ เงินสะสม"/>
      <sheetName val="งบแสดงผลฯเงินรายรับ เงินสะสม"/>
      <sheetName val="งบแสดงผลฯเงินรายรับ สะสม ทุน"/>
      <sheetName val="งบแสดงฯเงินรายรับ สะสม ทุน กู้"/>
      <sheetName val="เปรียบเทียบ ง.ดุล"/>
      <sheetName val="เปรัยบเทียบ ง.รับจ่าย"/>
      <sheetName val="เปรียบเทียบ ง.ทรัพย์สิน"/>
      <sheetName val="คำอธิบาย"/>
      <sheetName val="หมายเหตุ (1) "/>
      <sheetName val="หมายเหตุ ( 2)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F12">
            <v>52500</v>
          </cell>
        </row>
      </sheetData>
      <sheetData sheetId="14">
        <row r="24">
          <cell r="F24">
            <v>25069436.789999999</v>
          </cell>
        </row>
      </sheetData>
      <sheetData sheetId="15"/>
      <sheetData sheetId="16">
        <row r="12">
          <cell r="F12">
            <v>25008551.740000002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view="pageBreakPreview" zoomScaleSheetLayoutView="100" workbookViewId="0">
      <selection activeCell="F83" sqref="F83"/>
    </sheetView>
  </sheetViews>
  <sheetFormatPr defaultRowHeight="21" x14ac:dyDescent="0.2"/>
  <cols>
    <col min="1" max="2" width="4.625" style="2" customWidth="1"/>
    <col min="3" max="3" width="5.375" style="2" customWidth="1"/>
    <col min="4" max="4" width="31.125" style="2" customWidth="1"/>
    <col min="5" max="5" width="17.5" style="4" customWidth="1"/>
    <col min="6" max="6" width="30.125" style="9" customWidth="1"/>
    <col min="7" max="16384" width="9" style="2"/>
  </cols>
  <sheetData>
    <row r="1" spans="1:6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1" t="s">
        <v>1</v>
      </c>
      <c r="B2" s="1"/>
      <c r="C2" s="1"/>
      <c r="D2" s="1"/>
      <c r="E2" s="1"/>
      <c r="F2" s="1"/>
    </row>
    <row r="3" spans="1:6" x14ac:dyDescent="0.2">
      <c r="A3" s="1" t="s">
        <v>2</v>
      </c>
      <c r="B3" s="1"/>
      <c r="C3" s="1"/>
      <c r="D3" s="1"/>
      <c r="E3" s="1"/>
      <c r="F3" s="1"/>
    </row>
    <row r="4" spans="1:6" x14ac:dyDescent="0.2">
      <c r="A4" s="1" t="s">
        <v>3</v>
      </c>
      <c r="B4" s="1"/>
      <c r="C4" s="1"/>
      <c r="D4" s="1"/>
      <c r="E4" s="1"/>
      <c r="F4" s="1"/>
    </row>
    <row r="5" spans="1:6" x14ac:dyDescent="0.2">
      <c r="A5" s="3"/>
      <c r="B5" s="3"/>
      <c r="C5" s="3"/>
      <c r="D5" s="3"/>
      <c r="E5" s="4" t="s">
        <v>4</v>
      </c>
      <c r="F5" s="5" t="s">
        <v>5</v>
      </c>
    </row>
    <row r="6" spans="1:6" x14ac:dyDescent="0.2">
      <c r="A6" s="3"/>
      <c r="B6" s="3"/>
      <c r="C6" s="3"/>
      <c r="D6" s="3"/>
      <c r="F6" s="3"/>
    </row>
    <row r="7" spans="1:6" ht="21.75" thickBot="1" x14ac:dyDescent="0.25">
      <c r="A7" s="6" t="s">
        <v>6</v>
      </c>
      <c r="B7" s="7"/>
      <c r="E7" s="4">
        <v>2</v>
      </c>
      <c r="F7" s="8">
        <v>93031476.909999996</v>
      </c>
    </row>
    <row r="8" spans="1:6" ht="21.75" thickTop="1" x14ac:dyDescent="0.2">
      <c r="A8" s="6" t="s">
        <v>3</v>
      </c>
      <c r="B8" s="7"/>
    </row>
    <row r="9" spans="1:6" x14ac:dyDescent="0.2">
      <c r="A9" s="7"/>
      <c r="B9" s="6" t="s">
        <v>7</v>
      </c>
    </row>
    <row r="10" spans="1:6" x14ac:dyDescent="0.2">
      <c r="C10" s="10" t="s">
        <v>8</v>
      </c>
      <c r="E10" s="4">
        <v>3</v>
      </c>
      <c r="F10" s="9">
        <v>64024423.490000002</v>
      </c>
    </row>
    <row r="11" spans="1:6" x14ac:dyDescent="0.2">
      <c r="C11" s="10" t="s">
        <v>9</v>
      </c>
      <c r="E11" s="4">
        <v>4</v>
      </c>
      <c r="F11" s="9">
        <v>0</v>
      </c>
    </row>
    <row r="12" spans="1:6" x14ac:dyDescent="0.2">
      <c r="C12" s="10" t="s">
        <v>10</v>
      </c>
      <c r="E12" s="4">
        <v>5</v>
      </c>
      <c r="F12" s="9">
        <v>0</v>
      </c>
    </row>
    <row r="13" spans="1:6" x14ac:dyDescent="0.2">
      <c r="C13" s="10" t="s">
        <v>11</v>
      </c>
      <c r="E13" s="4">
        <v>6</v>
      </c>
      <c r="F13" s="9">
        <v>52500</v>
      </c>
    </row>
    <row r="14" spans="1:6" x14ac:dyDescent="0.2">
      <c r="C14" s="10" t="s">
        <v>12</v>
      </c>
      <c r="E14" s="4">
        <v>7</v>
      </c>
      <c r="F14" s="11">
        <v>137813.4</v>
      </c>
    </row>
    <row r="15" spans="1:6" x14ac:dyDescent="0.2">
      <c r="C15" s="10" t="s">
        <v>13</v>
      </c>
      <c r="D15" s="10"/>
      <c r="E15" s="12">
        <v>8</v>
      </c>
      <c r="F15" s="11">
        <v>213315.5</v>
      </c>
    </row>
    <row r="16" spans="1:6" x14ac:dyDescent="0.2">
      <c r="C16" s="10" t="s">
        <v>14</v>
      </c>
      <c r="D16" s="10"/>
      <c r="E16" s="12">
        <v>9</v>
      </c>
      <c r="F16" s="9">
        <v>696000</v>
      </c>
    </row>
    <row r="17" spans="1:6" x14ac:dyDescent="0.2">
      <c r="C17" s="10" t="s">
        <v>15</v>
      </c>
      <c r="D17" s="10"/>
      <c r="E17" s="12">
        <v>10</v>
      </c>
      <c r="F17" s="9">
        <v>0</v>
      </c>
    </row>
    <row r="18" spans="1:6" x14ac:dyDescent="0.2">
      <c r="C18" s="10" t="s">
        <v>16</v>
      </c>
      <c r="D18" s="10"/>
      <c r="E18" s="12">
        <v>11</v>
      </c>
      <c r="F18" s="9">
        <v>52500</v>
      </c>
    </row>
    <row r="19" spans="1:6" x14ac:dyDescent="0.2">
      <c r="C19" s="10" t="s">
        <v>17</v>
      </c>
      <c r="D19" s="10"/>
      <c r="E19" s="12">
        <v>12</v>
      </c>
      <c r="F19" s="9">
        <v>0</v>
      </c>
    </row>
    <row r="20" spans="1:6" x14ac:dyDescent="0.2">
      <c r="C20" s="6" t="s">
        <v>18</v>
      </c>
      <c r="E20" s="12"/>
      <c r="F20" s="13">
        <f>SUM(F10:F19)</f>
        <v>65176552.390000001</v>
      </c>
    </row>
    <row r="21" spans="1:6" x14ac:dyDescent="0.2">
      <c r="C21" s="10"/>
      <c r="E21" s="12"/>
    </row>
    <row r="22" spans="1:6" x14ac:dyDescent="0.2">
      <c r="B22" s="6" t="s">
        <v>19</v>
      </c>
      <c r="C22" s="10"/>
      <c r="E22" s="12"/>
    </row>
    <row r="23" spans="1:6" x14ac:dyDescent="0.2">
      <c r="C23" s="10" t="s">
        <v>20</v>
      </c>
      <c r="F23" s="9">
        <v>0</v>
      </c>
    </row>
    <row r="24" spans="1:6" x14ac:dyDescent="0.2">
      <c r="C24" s="10" t="s">
        <v>21</v>
      </c>
      <c r="E24" s="4">
        <v>2</v>
      </c>
      <c r="F24" s="9">
        <v>0</v>
      </c>
    </row>
    <row r="25" spans="1:6" x14ac:dyDescent="0.2">
      <c r="C25" s="7" t="s">
        <v>22</v>
      </c>
      <c r="E25" s="4">
        <v>13</v>
      </c>
      <c r="F25" s="9">
        <v>0.32</v>
      </c>
    </row>
    <row r="26" spans="1:6" x14ac:dyDescent="0.2">
      <c r="C26" s="6" t="s">
        <v>23</v>
      </c>
      <c r="F26" s="13">
        <v>0.32</v>
      </c>
    </row>
    <row r="27" spans="1:6" ht="21.75" thickBot="1" x14ac:dyDescent="0.25">
      <c r="A27" s="14" t="s">
        <v>24</v>
      </c>
      <c r="E27" s="12"/>
      <c r="F27" s="15">
        <f>+F20+F26</f>
        <v>65176552.710000001</v>
      </c>
    </row>
    <row r="28" spans="1:6" ht="21.75" thickTop="1" x14ac:dyDescent="0.2">
      <c r="A28" s="14"/>
      <c r="E28" s="12"/>
    </row>
    <row r="29" spans="1:6" x14ac:dyDescent="0.2">
      <c r="A29" s="14"/>
      <c r="E29" s="12"/>
    </row>
    <row r="30" spans="1:6" x14ac:dyDescent="0.2">
      <c r="A30" s="14"/>
      <c r="E30" s="12"/>
    </row>
    <row r="31" spans="1:6" x14ac:dyDescent="0.2">
      <c r="A31" s="14"/>
      <c r="E31" s="12"/>
    </row>
    <row r="32" spans="1:6" x14ac:dyDescent="0.2">
      <c r="A32" s="14"/>
      <c r="E32" s="12"/>
    </row>
    <row r="33" spans="1:6" x14ac:dyDescent="0.2">
      <c r="A33" s="14"/>
      <c r="E33" s="12"/>
    </row>
    <row r="34" spans="1:6" ht="14.25" customHeight="1" x14ac:dyDescent="0.2">
      <c r="C34" s="10"/>
    </row>
    <row r="35" spans="1:6" x14ac:dyDescent="0.2">
      <c r="A35" s="1" t="str">
        <f>A1</f>
        <v>องค์การบริหารส่วนตำบลตาคลี   อำเภอตาคลี จังหวัดนครสวรรค์</v>
      </c>
      <c r="B35" s="1"/>
      <c r="C35" s="1"/>
      <c r="D35" s="1"/>
      <c r="E35" s="1"/>
      <c r="F35" s="1"/>
    </row>
    <row r="36" spans="1:6" x14ac:dyDescent="0.2">
      <c r="A36" s="1" t="s">
        <v>1</v>
      </c>
      <c r="B36" s="1"/>
      <c r="C36" s="1"/>
      <c r="D36" s="1"/>
      <c r="E36" s="1"/>
      <c r="F36" s="1"/>
    </row>
    <row r="37" spans="1:6" x14ac:dyDescent="0.2">
      <c r="A37" s="1" t="s">
        <v>2</v>
      </c>
      <c r="B37" s="1"/>
      <c r="C37" s="1"/>
      <c r="D37" s="1"/>
      <c r="E37" s="1"/>
      <c r="F37" s="1"/>
    </row>
    <row r="38" spans="1:6" x14ac:dyDescent="0.2">
      <c r="A38" s="1" t="s">
        <v>25</v>
      </c>
      <c r="B38" s="1"/>
      <c r="C38" s="1"/>
      <c r="D38" s="1"/>
      <c r="E38" s="1"/>
      <c r="F38" s="1"/>
    </row>
    <row r="39" spans="1:6" x14ac:dyDescent="0.2">
      <c r="A39" s="3"/>
      <c r="B39" s="3"/>
      <c r="C39" s="3"/>
      <c r="D39" s="3"/>
      <c r="E39" s="4" t="s">
        <v>4</v>
      </c>
      <c r="F39" s="5" t="s">
        <v>5</v>
      </c>
    </row>
    <row r="40" spans="1:6" ht="15" customHeight="1" x14ac:dyDescent="0.2">
      <c r="A40" s="3"/>
      <c r="B40" s="3"/>
      <c r="C40" s="3"/>
      <c r="D40" s="3"/>
      <c r="F40" s="3"/>
    </row>
    <row r="41" spans="1:6" ht="21.75" thickBot="1" x14ac:dyDescent="0.25">
      <c r="A41" s="6" t="s">
        <v>26</v>
      </c>
      <c r="B41" s="7"/>
      <c r="E41" s="4">
        <v>2</v>
      </c>
      <c r="F41" s="8">
        <v>93031476.909999996</v>
      </c>
    </row>
    <row r="42" spans="1:6" ht="21.75" thickTop="1" x14ac:dyDescent="0.2">
      <c r="A42" s="14" t="s">
        <v>27</v>
      </c>
      <c r="B42" s="10"/>
      <c r="C42" s="7"/>
    </row>
    <row r="43" spans="1:6" x14ac:dyDescent="0.2">
      <c r="A43" s="10"/>
      <c r="B43" s="6" t="s">
        <v>28</v>
      </c>
      <c r="C43" s="7"/>
    </row>
    <row r="44" spans="1:6" x14ac:dyDescent="0.2">
      <c r="A44" s="10"/>
      <c r="B44" s="6"/>
      <c r="C44" s="10" t="s">
        <v>29</v>
      </c>
      <c r="E44" s="4">
        <v>14</v>
      </c>
      <c r="F44" s="9">
        <v>5777000</v>
      </c>
    </row>
    <row r="45" spans="1:6" x14ac:dyDescent="0.2">
      <c r="A45" s="10"/>
      <c r="B45" s="6"/>
      <c r="C45" s="10" t="s">
        <v>30</v>
      </c>
      <c r="E45" s="4">
        <v>15</v>
      </c>
      <c r="F45" s="9">
        <v>0</v>
      </c>
    </row>
    <row r="46" spans="1:6" x14ac:dyDescent="0.2">
      <c r="A46" s="10"/>
      <c r="B46" s="6"/>
      <c r="C46" s="10" t="s">
        <v>31</v>
      </c>
      <c r="F46" s="9">
        <v>0</v>
      </c>
    </row>
    <row r="47" spans="1:6" x14ac:dyDescent="0.2">
      <c r="A47" s="10"/>
      <c r="B47" s="6"/>
      <c r="C47" s="10" t="s">
        <v>32</v>
      </c>
      <c r="E47" s="4">
        <v>16</v>
      </c>
      <c r="F47" s="9">
        <v>9269064.1799999997</v>
      </c>
    </row>
    <row r="48" spans="1:6" x14ac:dyDescent="0.2">
      <c r="C48" s="7" t="s">
        <v>33</v>
      </c>
      <c r="E48" s="4">
        <v>17</v>
      </c>
      <c r="F48" s="9">
        <f>+'[1]หมายเหตุ 17'!F12</f>
        <v>52500</v>
      </c>
    </row>
    <row r="49" spans="1:6" x14ac:dyDescent="0.2">
      <c r="C49" s="6" t="s">
        <v>34</v>
      </c>
      <c r="F49" s="13">
        <f>SUM(F44:F48)</f>
        <v>15098564.18</v>
      </c>
    </row>
    <row r="50" spans="1:6" ht="17.25" customHeight="1" x14ac:dyDescent="0.2"/>
    <row r="51" spans="1:6" x14ac:dyDescent="0.2">
      <c r="B51" s="6" t="s">
        <v>35</v>
      </c>
    </row>
    <row r="52" spans="1:6" x14ac:dyDescent="0.2">
      <c r="C52" s="10" t="s">
        <v>36</v>
      </c>
      <c r="E52" s="4">
        <v>18</v>
      </c>
    </row>
    <row r="53" spans="1:6" x14ac:dyDescent="0.2">
      <c r="C53" s="2" t="s">
        <v>37</v>
      </c>
      <c r="E53" s="4">
        <v>19</v>
      </c>
    </row>
    <row r="54" spans="1:6" x14ac:dyDescent="0.2">
      <c r="C54" s="6" t="s">
        <v>38</v>
      </c>
      <c r="F54" s="13">
        <f>SUM(F52:F53)</f>
        <v>0</v>
      </c>
    </row>
    <row r="55" spans="1:6" x14ac:dyDescent="0.2">
      <c r="B55" s="16" t="s">
        <v>39</v>
      </c>
      <c r="F55" s="13">
        <f>F54+F49</f>
        <v>15098564.18</v>
      </c>
    </row>
    <row r="56" spans="1:6" ht="12.75" customHeight="1" x14ac:dyDescent="0.2">
      <c r="B56" s="16"/>
    </row>
    <row r="57" spans="1:6" x14ac:dyDescent="0.2">
      <c r="A57" s="16" t="s">
        <v>40</v>
      </c>
    </row>
    <row r="58" spans="1:6" x14ac:dyDescent="0.2">
      <c r="C58" s="10" t="s">
        <v>40</v>
      </c>
      <c r="E58" s="4">
        <v>20</v>
      </c>
      <c r="F58" s="9">
        <f>+'[1]หมายเหตุ 20'!F24</f>
        <v>25069436.789999999</v>
      </c>
    </row>
    <row r="59" spans="1:6" x14ac:dyDescent="0.2">
      <c r="C59" s="10" t="s">
        <v>41</v>
      </c>
      <c r="E59" s="4">
        <v>21</v>
      </c>
      <c r="F59" s="9">
        <f>+[1]ทุนสำรองเงินสะสม!F12</f>
        <v>25008551.740000002</v>
      </c>
    </row>
    <row r="60" spans="1:6" x14ac:dyDescent="0.2">
      <c r="C60" s="14" t="s">
        <v>42</v>
      </c>
      <c r="F60" s="13">
        <f>SUM(F58:F59)</f>
        <v>50077988.530000001</v>
      </c>
    </row>
    <row r="61" spans="1:6" ht="21.75" thickBot="1" x14ac:dyDescent="0.25">
      <c r="A61" s="14" t="s">
        <v>43</v>
      </c>
      <c r="C61" s="10"/>
      <c r="E61" s="12"/>
      <c r="F61" s="15">
        <f>F55+F60</f>
        <v>65176552.710000001</v>
      </c>
    </row>
    <row r="62" spans="1:6" ht="15.75" customHeight="1" thickTop="1" x14ac:dyDescent="0.2"/>
    <row r="63" spans="1:6" x14ac:dyDescent="0.2">
      <c r="A63" s="2" t="s">
        <v>44</v>
      </c>
    </row>
    <row r="64" spans="1:6" x14ac:dyDescent="0.2">
      <c r="B64" s="17" t="s">
        <v>45</v>
      </c>
    </row>
    <row r="65" spans="2:6" ht="12.75" customHeight="1" x14ac:dyDescent="0.2"/>
    <row r="66" spans="2:6" x14ac:dyDescent="0.2">
      <c r="D66" s="2" t="s">
        <v>46</v>
      </c>
    </row>
    <row r="67" spans="2:6" x14ac:dyDescent="0.2">
      <c r="C67" s="2" t="s">
        <v>47</v>
      </c>
    </row>
    <row r="68" spans="2:6" x14ac:dyDescent="0.2">
      <c r="B68" s="2" t="s">
        <v>48</v>
      </c>
    </row>
    <row r="69" spans="2:6" ht="13.5" customHeight="1" x14ac:dyDescent="0.2"/>
    <row r="70" spans="2:6" x14ac:dyDescent="0.2">
      <c r="B70" s="17" t="s">
        <v>49</v>
      </c>
    </row>
    <row r="72" spans="2:6" x14ac:dyDescent="0.2">
      <c r="B72" s="2" t="s">
        <v>50</v>
      </c>
      <c r="D72" s="2" t="s">
        <v>46</v>
      </c>
    </row>
    <row r="73" spans="2:6" x14ac:dyDescent="0.2">
      <c r="C73" s="2" t="s">
        <v>51</v>
      </c>
    </row>
    <row r="74" spans="2:6" x14ac:dyDescent="0.2">
      <c r="B74" s="2" t="s">
        <v>52</v>
      </c>
    </row>
    <row r="76" spans="2:6" x14ac:dyDescent="0.2">
      <c r="F76" s="9">
        <f>SUM(F27-F61)</f>
        <v>0</v>
      </c>
    </row>
  </sheetData>
  <mergeCells count="8">
    <mergeCell ref="A37:F37"/>
    <mergeCell ref="A38:F38"/>
    <mergeCell ref="A1:F1"/>
    <mergeCell ref="A2:F2"/>
    <mergeCell ref="A3:F3"/>
    <mergeCell ref="A4:F4"/>
    <mergeCell ref="A35:F35"/>
    <mergeCell ref="A36:F36"/>
  </mergeCells>
  <pageMargins left="0.69" right="0.46" top="0.94488188976377963" bottom="0.35433070866141736" header="0.31496062992125984" footer="0.31496062992125984"/>
  <pageSetup paperSize="9" scale="90" orientation="portrait" r:id="rId1"/>
  <headerFooter scaleWithDoc="0" alignWithMargins="0"/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งบแสดงฐานะการเงิน</vt:lpstr>
      <vt:lpstr>งบแสดงฐานะการเงิน!Print_Area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2017-06-20T21:39:31Z</dcterms:created>
  <dcterms:modified xsi:type="dcterms:W3CDTF">2017-06-20T21:40:31Z</dcterms:modified>
</cp:coreProperties>
</file>